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090" yWindow="10845" windowWidth="9105" windowHeight="1170"/>
  </bookViews>
  <sheets>
    <sheet name=" јануари 2023" sheetId="1" r:id="rId1"/>
  </sheets>
  <calcPr calcId="162913"/>
</workbook>
</file>

<file path=xl/calcChain.xml><?xml version="1.0" encoding="utf-8"?>
<calcChain xmlns="http://schemas.openxmlformats.org/spreadsheetml/2006/main">
  <c r="U33" i="1" l="1"/>
  <c r="U34" i="1"/>
  <c r="U35" i="1"/>
  <c r="U36" i="1"/>
  <c r="U32" i="1"/>
  <c r="U31" i="1"/>
  <c r="U30" i="1"/>
  <c r="U29" i="1"/>
  <c r="U28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S27" i="1"/>
  <c r="U27" i="1" s="1"/>
</calcChain>
</file>

<file path=xl/sharedStrings.xml><?xml version="1.0" encoding="utf-8"?>
<sst xmlns="http://schemas.openxmlformats.org/spreadsheetml/2006/main" count="107" uniqueCount="106">
  <si>
    <t>Министерство за земјоделство. шумарство и водостопанство</t>
  </si>
  <si>
    <t xml:space="preserve">* Цените се изразени во денари за килограм-Prices  in denars per kilogram </t>
  </si>
  <si>
    <t>Зеленчук</t>
  </si>
  <si>
    <t>Vegetables</t>
  </si>
  <si>
    <t>Тренд на пораст / намалување изразен во %</t>
  </si>
  <si>
    <t>Trend of increase / decrease in%</t>
  </si>
  <si>
    <t>БЕЛА ПИПЕРКА</t>
  </si>
  <si>
    <t>БРОКОЛИ</t>
  </si>
  <si>
    <t>BROCCOLI</t>
  </si>
  <si>
    <t>ГРАВ</t>
  </si>
  <si>
    <t>ДОМАТ</t>
  </si>
  <si>
    <t>GREEN SALAD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</si>
  <si>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</si>
  <si>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Пазар на мало-Гостивар</t>
  </si>
  <si>
    <t>ЗЕЛЕНА САЛАТА</t>
  </si>
  <si>
    <t>ЛЕЌА</t>
  </si>
  <si>
    <t>ОРИЗ</t>
  </si>
  <si>
    <t>КОМПИР</t>
  </si>
  <si>
    <t>КРАСТАВИЦА</t>
  </si>
  <si>
    <t>ЛУТА ПИПЕРКА</t>
  </si>
  <si>
    <t>МОРКОВ</t>
  </si>
  <si>
    <t>ЦВЕКЛО</t>
  </si>
  <si>
    <t>МАГДАНОС</t>
  </si>
  <si>
    <t>Скопје (Ministry of Agriculture. Forestry and Water Economy)</t>
  </si>
  <si>
    <t>CUCUMBER</t>
  </si>
  <si>
    <t>Пазар на мало-Делчево</t>
  </si>
  <si>
    <t>Пазар на мало-Демир Хисар</t>
  </si>
  <si>
    <t>МАСЛИНКИ</t>
  </si>
  <si>
    <t>ТИКВИЦА</t>
  </si>
  <si>
    <t>CABBAGE</t>
  </si>
  <si>
    <t>RICE</t>
  </si>
  <si>
    <t>OLIVES</t>
  </si>
  <si>
    <t>Пазар на мало-Неготино</t>
  </si>
  <si>
    <t>Пазар на мало-Охрид</t>
  </si>
  <si>
    <t>ЗЕЛКА</t>
  </si>
  <si>
    <t>Пазар на мало-Кратово</t>
  </si>
  <si>
    <t>Negotino</t>
  </si>
  <si>
    <t>Delcevo</t>
  </si>
  <si>
    <t>Ohrid</t>
  </si>
  <si>
    <t>Kratovo</t>
  </si>
  <si>
    <t>Пазар на мало-Велес</t>
  </si>
  <si>
    <t>Veles</t>
  </si>
  <si>
    <t>BEAN</t>
  </si>
  <si>
    <t>МОДАР ПАТЛИЏАН</t>
  </si>
  <si>
    <t>EGGPLANT</t>
  </si>
  <si>
    <t>GARLIC</t>
  </si>
  <si>
    <t>LENS</t>
  </si>
  <si>
    <t>Пазар на мало-Берово</t>
  </si>
  <si>
    <t>Пазар на мало-Тетово</t>
  </si>
  <si>
    <t xml:space="preserve">КРОМИД </t>
  </si>
  <si>
    <t>Berovo</t>
  </si>
  <si>
    <t>Tetovo</t>
  </si>
  <si>
    <t>TOMATO</t>
  </si>
  <si>
    <t>PARSLEY</t>
  </si>
  <si>
    <t>ZUCCHINI</t>
  </si>
  <si>
    <t>Пазар на мало-Кавадарци</t>
  </si>
  <si>
    <t>ПАШКАНАТ (кг)</t>
  </si>
  <si>
    <t>Kavadarci</t>
  </si>
  <si>
    <t>ONION</t>
  </si>
  <si>
    <t>CARROT</t>
  </si>
  <si>
    <t>POTATO</t>
  </si>
  <si>
    <t>ПРАЗ (парче)</t>
  </si>
  <si>
    <t>WHITE PEPPER</t>
  </si>
  <si>
    <t>LEEK (piece)</t>
  </si>
  <si>
    <t>ТИКВА</t>
  </si>
  <si>
    <t>Gostivar</t>
  </si>
  <si>
    <t>Krusevo</t>
  </si>
  <si>
    <t>PUMPKIN</t>
  </si>
  <si>
    <t>Пазар на мало-Кочани</t>
  </si>
  <si>
    <t>СПАНАЌ</t>
  </si>
  <si>
    <t>КАРФИОЛ</t>
  </si>
  <si>
    <t>ЦРВЕНА ЗЕЛКА</t>
  </si>
  <si>
    <t>Kocani</t>
  </si>
  <si>
    <t>SPINACH</t>
  </si>
  <si>
    <t>CAULIFLOWER</t>
  </si>
  <si>
    <t>RED CABBAGE</t>
  </si>
  <si>
    <t>Пазар на мало-Кисела Вода</t>
  </si>
  <si>
    <t>Пазар на мало-Струмица</t>
  </si>
  <si>
    <t>СУВА ПИПЕРКА</t>
  </si>
  <si>
    <t>ЦЕЛЕР</t>
  </si>
  <si>
    <t>Strumica</t>
  </si>
  <si>
    <t>DRY PEPPER</t>
  </si>
  <si>
    <t>CELERY</t>
  </si>
  <si>
    <t>Пазар на мало-Битола</t>
  </si>
  <si>
    <t>КИКИРИКИ (лушпа)</t>
  </si>
  <si>
    <t>КИКИРИКИ (зрно)</t>
  </si>
  <si>
    <t>PEANUTS (shelled)</t>
  </si>
  <si>
    <t>PEANUTS (grain)</t>
  </si>
  <si>
    <t>Bitola</t>
  </si>
  <si>
    <t>Demir Hisar</t>
  </si>
  <si>
    <t>RED BEET</t>
  </si>
  <si>
    <t>Цени на зеленчук од пазарите на мало (зелените пазари) на месечно ниво -јануари - (Monthly analysis -green market-January 2023 )</t>
  </si>
  <si>
    <t>Просечна најзастапена цена-јануари 2023</t>
  </si>
  <si>
    <t>Просечна најзастапена цена-јануари 2022</t>
  </si>
  <si>
    <t>Most frequently price January 2023</t>
  </si>
  <si>
    <t>Most frequently price January-2022</t>
  </si>
  <si>
    <t>Пазар на мало-Крушево</t>
  </si>
  <si>
    <t>Пазар на мало-Крива Паланка</t>
  </si>
  <si>
    <t>БАБУРИ</t>
  </si>
  <si>
    <t>ЛУК</t>
  </si>
  <si>
    <t>Kriva Palanka</t>
  </si>
  <si>
    <t>Skopje-K.Voda</t>
  </si>
  <si>
    <t>PEANUTS (kg)</t>
  </si>
  <si>
    <t>BELL PEPPER</t>
  </si>
  <si>
    <t>HOT PEPPER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</si>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</sst>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6">
    <xf numFmtId="0" fontId="0" fillId="0" borderId="0"/>
    <xf numFmtId="9" fontId="2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0">
    <xf numFmtId="0" fontId="0" fillId="0" borderId="0" xfId="0"/>
    <xf numFmtId="0" fontId="21" fillId="0" borderId="0" xfId="0" applyFont="1"/>
    <xf numFmtId="0" fontId="0" fillId="0" borderId="0" xfId="0" applyAlignment="1">
      <alignment horizontal="right"/>
    </xf>
    <xf numFmtId="0" fontId="22" fillId="0" borderId="0" xfId="0" applyFont="1"/>
    <xf numFmtId="0" fontId="23" fillId="34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164" fontId="26" fillId="0" borderId="10" xfId="1" applyNumberFormat="1" applyFont="1" applyFill="1" applyBorder="1" applyAlignment="1">
      <alignment horizontal="right" indent="1"/>
    </xf>
    <xf numFmtId="0" fontId="0" fillId="36" borderId="10" xfId="0" applyFill="1" applyBorder="1" applyAlignment="1">
      <alignment horizontal="right"/>
    </xf>
    <xf numFmtId="0" fontId="0" fillId="0" borderId="0" xfId="0" applyFill="1"/>
    <xf numFmtId="0" fontId="27" fillId="38" borderId="16" xfId="0" applyFont="1" applyFill="1" applyBorder="1" applyAlignment="1">
      <alignment wrapText="1"/>
    </xf>
    <xf numFmtId="2" fontId="28" fillId="35" borderId="10" xfId="0" applyNumberFormat="1" applyFont="1" applyFill="1" applyBorder="1" applyAlignment="1">
      <alignment horizontal="right" wrapText="1"/>
    </xf>
    <xf numFmtId="0" fontId="24" fillId="0" borderId="17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9" fillId="33" borderId="11" xfId="0" applyFont="1" applyFill="1" applyBorder="1" applyAlignment="1">
      <alignment horizontal="left" wrapText="1"/>
    </xf>
    <xf numFmtId="0" fontId="19" fillId="33" borderId="13" xfId="0" applyFont="1" applyFill="1" applyBorder="1" applyAlignment="1">
      <alignment horizontal="left" wrapText="1"/>
    </xf>
    <xf numFmtId="0" fontId="19" fillId="33" borderId="12" xfId="0" applyFont="1" applyFill="1" applyBorder="1" applyAlignment="1">
      <alignment horizontal="left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</cellXfs>
  <cellStyles count="56">
    <cellStyle name="20% - Accent1" xfId="20" builtinId="30" customBuiltin="1"/>
    <cellStyle name="20% - Accent1 2" xfId="44"/>
    <cellStyle name="20% - Accent2" xfId="24" builtinId="34" customBuiltin="1"/>
    <cellStyle name="20% - Accent2 2" xfId="46"/>
    <cellStyle name="20% - Accent3" xfId="28" builtinId="38" customBuiltin="1"/>
    <cellStyle name="20% - Accent3 2" xfId="48"/>
    <cellStyle name="20% - Accent4" xfId="32" builtinId="42" customBuiltin="1"/>
    <cellStyle name="20% - Accent4 2" xfId="50"/>
    <cellStyle name="20% - Accent5" xfId="36" builtinId="46" customBuiltin="1"/>
    <cellStyle name="20% - Accent5 2" xfId="52"/>
    <cellStyle name="20% - Accent6" xfId="40" builtinId="50" customBuiltin="1"/>
    <cellStyle name="20% - Accent6 2" xfId="54"/>
    <cellStyle name="40% - Accent1" xfId="21" builtinId="31" customBuiltin="1"/>
    <cellStyle name="40% - Accent1 2" xfId="45"/>
    <cellStyle name="40% - Accent2" xfId="25" builtinId="35" customBuiltin="1"/>
    <cellStyle name="40% - Accent2 2" xfId="47"/>
    <cellStyle name="40% - Accent3" xfId="29" builtinId="39" customBuiltin="1"/>
    <cellStyle name="40% - Accent3 2" xfId="49"/>
    <cellStyle name="40% - Accent4" xfId="33" builtinId="43" customBuiltin="1"/>
    <cellStyle name="40% - Accent4 2" xfId="51"/>
    <cellStyle name="40% - Accent5" xfId="37" builtinId="47" customBuiltin="1"/>
    <cellStyle name="40% - Accent5 2" xfId="53"/>
    <cellStyle name="40% - Accent6" xfId="41" builtinId="51" customBuiltin="1"/>
    <cellStyle name="40% - Accent6 2" xfId="55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Note 2" xfId="43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Normal="100" workbookViewId="0">
      <selection activeCell="A6" sqref="A6:A7"/>
    </sheetView>
  </sheetViews>
  <sheetFormatPr defaultRowHeight="17.25" customHeight="1" x14ac:dyDescent="0.25"/>
  <cols>
    <col min="1" max="1" width="16.42578125" customWidth="1"/>
    <col min="2" max="2" width="13.140625" customWidth="1"/>
    <col min="3" max="3" width="11.140625" customWidth="1"/>
    <col min="4" max="4" width="10.5703125" customWidth="1"/>
    <col min="5" max="5" width="11.85546875" customWidth="1"/>
    <col min="6" max="6" width="10.85546875" customWidth="1"/>
    <col min="7" max="7" width="11.42578125" customWidth="1"/>
    <col min="8" max="8" width="11.85546875" customWidth="1"/>
    <col min="9" max="9" width="11.5703125" customWidth="1"/>
    <col min="10" max="10" width="11.85546875" customWidth="1"/>
    <col min="11" max="11" width="10.7109375" customWidth="1"/>
    <col min="12" max="12" width="11.85546875" customWidth="1"/>
    <col min="13" max="13" width="11.28515625" customWidth="1"/>
    <col min="14" max="14" width="11.85546875" customWidth="1"/>
    <col min="15" max="15" width="12.28515625" customWidth="1"/>
    <col min="16" max="17" width="12.28515625" style="10" customWidth="1"/>
    <col min="18" max="18" width="11.5703125" customWidth="1"/>
    <col min="19" max="20" width="19.5703125" customWidth="1"/>
    <col min="21" max="21" width="20.7109375" customWidth="1"/>
    <col min="22" max="22" width="21" customWidth="1"/>
    <col min="23" max="23" width="18.42578125" customWidth="1"/>
  </cols>
  <sheetData>
    <row r="1" spans="1:21" ht="17.25" customHeight="1" x14ac:dyDescent="0.25">
      <c r="A1" s="1" t="s">
        <v>0</v>
      </c>
      <c r="B1" s="1"/>
      <c r="C1" s="1"/>
      <c r="E1" s="2"/>
    </row>
    <row r="2" spans="1:21" ht="17.25" customHeight="1" x14ac:dyDescent="0.25">
      <c r="A2" s="1" t="s">
        <v>23</v>
      </c>
      <c r="B2" s="1"/>
      <c r="C2" s="1"/>
      <c r="G2" s="2"/>
    </row>
    <row r="3" spans="1:21" ht="17.25" customHeight="1" x14ac:dyDescent="0.25">
      <c r="A3" s="1" t="s">
        <v>91</v>
      </c>
      <c r="B3" s="1"/>
      <c r="C3" s="1"/>
      <c r="E3" s="3"/>
      <c r="G3" s="2"/>
    </row>
    <row r="5" spans="1:21" ht="17.25" customHeight="1" x14ac:dyDescent="0.25">
      <c r="A5" s="15" t="s">
        <v>1</v>
      </c>
      <c r="B5" s="16"/>
      <c r="C5" s="16"/>
      <c r="D5" s="16"/>
      <c r="E5" s="16"/>
      <c r="F5" s="17"/>
    </row>
    <row r="6" spans="1:21" ht="47.25" customHeight="1" x14ac:dyDescent="0.25">
      <c r="A6" s="18" t="s">
        <v>2</v>
      </c>
      <c r="B6" s="18" t="s">
        <v>3</v>
      </c>
      <c r="C6" s="4" t="s">
        <v>33</v>
      </c>
      <c r="D6" s="4" t="s">
        <v>13</v>
      </c>
      <c r="E6" s="4" t="s">
        <v>55</v>
      </c>
      <c r="F6" s="4" t="s">
        <v>96</v>
      </c>
      <c r="G6" s="4" t="s">
        <v>68</v>
      </c>
      <c r="H6" s="4" t="s">
        <v>47</v>
      </c>
      <c r="I6" s="4" t="s">
        <v>97</v>
      </c>
      <c r="J6" s="4" t="s">
        <v>25</v>
      </c>
      <c r="K6" s="4" t="s">
        <v>48</v>
      </c>
      <c r="L6" s="4" t="s">
        <v>76</v>
      </c>
      <c r="M6" s="4" t="s">
        <v>32</v>
      </c>
      <c r="N6" s="4" t="s">
        <v>26</v>
      </c>
      <c r="O6" s="4" t="s">
        <v>35</v>
      </c>
      <c r="P6" s="4" t="s">
        <v>40</v>
      </c>
      <c r="Q6" s="4" t="s">
        <v>77</v>
      </c>
      <c r="R6" s="4" t="s">
        <v>83</v>
      </c>
      <c r="S6" s="5" t="s">
        <v>92</v>
      </c>
      <c r="T6" s="6" t="s">
        <v>93</v>
      </c>
      <c r="U6" s="7" t="s">
        <v>4</v>
      </c>
    </row>
    <row r="7" spans="1:21" ht="37.5" customHeight="1" x14ac:dyDescent="0.25">
      <c r="A7" s="19"/>
      <c r="B7" s="19"/>
      <c r="C7" s="4" t="s">
        <v>38</v>
      </c>
      <c r="D7" s="4" t="s">
        <v>65</v>
      </c>
      <c r="E7" s="4" t="s">
        <v>57</v>
      </c>
      <c r="F7" s="4" t="s">
        <v>66</v>
      </c>
      <c r="G7" s="4" t="s">
        <v>72</v>
      </c>
      <c r="H7" s="4" t="s">
        <v>50</v>
      </c>
      <c r="I7" s="4" t="s">
        <v>100</v>
      </c>
      <c r="J7" s="4" t="s">
        <v>37</v>
      </c>
      <c r="K7" s="4" t="s">
        <v>51</v>
      </c>
      <c r="L7" s="4" t="s">
        <v>101</v>
      </c>
      <c r="M7" s="4" t="s">
        <v>36</v>
      </c>
      <c r="N7" s="4" t="s">
        <v>89</v>
      </c>
      <c r="O7" s="4" t="s">
        <v>39</v>
      </c>
      <c r="P7" s="4" t="s">
        <v>41</v>
      </c>
      <c r="Q7" s="4" t="s">
        <v>80</v>
      </c>
      <c r="R7" s="4" t="s">
        <v>88</v>
      </c>
      <c r="S7" s="5" t="s">
        <v>94</v>
      </c>
      <c r="T7" s="6" t="s">
        <v>95</v>
      </c>
      <c r="U7" s="7" t="s">
        <v>5</v>
      </c>
    </row>
    <row r="8" spans="1:21" ht="20.25" customHeight="1" x14ac:dyDescent="0.25">
      <c r="A8" s="11" t="s">
        <v>17</v>
      </c>
      <c r="B8" s="11" t="s">
        <v>60</v>
      </c>
      <c r="C8" s="11">
        <v>40</v>
      </c>
      <c r="D8" s="11">
        <v>38</v>
      </c>
      <c r="E8" s="11">
        <v>40</v>
      </c>
      <c r="F8" s="11">
        <v>30</v>
      </c>
      <c r="G8" s="11">
        <v>40</v>
      </c>
      <c r="H8" s="11">
        <v>50</v>
      </c>
      <c r="I8" s="11">
        <v>40</v>
      </c>
      <c r="J8" s="11">
        <v>40</v>
      </c>
      <c r="K8" s="11">
        <v>40</v>
      </c>
      <c r="L8" s="11">
        <v>35</v>
      </c>
      <c r="M8" s="11">
        <v>37.5</v>
      </c>
      <c r="N8" s="11">
        <v>40</v>
      </c>
      <c r="O8" s="11">
        <v>40</v>
      </c>
      <c r="P8" s="11">
        <v>40</v>
      </c>
      <c r="Q8" s="11">
        <v>40</v>
      </c>
      <c r="R8" s="11">
        <v>40</v>
      </c>
      <c r="S8" s="12">
        <v>38.75</v>
      </c>
      <c r="T8" s="9">
        <v>35.44</v>
      </c>
      <c r="U8" s="8">
        <f t="shared" ref="U8:U32" si="0">(S8-T8)/T8</f>
        <v>9.339729119638833E-2</v>
      </c>
    </row>
    <row r="9" spans="1:21" ht="20.25" customHeight="1" x14ac:dyDescent="0.25">
      <c r="A9" s="11" t="s">
        <v>49</v>
      </c>
      <c r="B9" s="11" t="s">
        <v>58</v>
      </c>
      <c r="C9" s="11">
        <v>50</v>
      </c>
      <c r="D9" s="11">
        <v>38</v>
      </c>
      <c r="E9" s="11">
        <v>37.5</v>
      </c>
      <c r="F9" s="11">
        <v>30</v>
      </c>
      <c r="G9" s="11">
        <v>47.5</v>
      </c>
      <c r="H9" s="11">
        <v>55</v>
      </c>
      <c r="I9" s="11">
        <v>40</v>
      </c>
      <c r="J9" s="11">
        <v>45</v>
      </c>
      <c r="K9" s="11">
        <v>45</v>
      </c>
      <c r="L9" s="11">
        <v>40</v>
      </c>
      <c r="M9" s="11">
        <v>46.67</v>
      </c>
      <c r="N9" s="11">
        <v>40</v>
      </c>
      <c r="O9" s="11">
        <v>45</v>
      </c>
      <c r="P9" s="11">
        <v>50</v>
      </c>
      <c r="Q9" s="11">
        <v>30</v>
      </c>
      <c r="R9" s="11"/>
      <c r="S9" s="12">
        <v>42.65</v>
      </c>
      <c r="T9" s="9">
        <v>32.270000000000003</v>
      </c>
      <c r="U9" s="8">
        <f t="shared" si="0"/>
        <v>0.32166098543538874</v>
      </c>
    </row>
    <row r="10" spans="1:21" ht="20.25" customHeight="1" x14ac:dyDescent="0.25">
      <c r="A10" s="11" t="s">
        <v>61</v>
      </c>
      <c r="B10" s="11" t="s">
        <v>63</v>
      </c>
      <c r="C10" s="11">
        <v>10</v>
      </c>
      <c r="D10" s="11">
        <v>9</v>
      </c>
      <c r="E10" s="11"/>
      <c r="F10" s="11"/>
      <c r="G10" s="11">
        <v>9</v>
      </c>
      <c r="H10" s="11"/>
      <c r="I10" s="11">
        <v>10</v>
      </c>
      <c r="J10" s="11">
        <v>10</v>
      </c>
      <c r="K10" s="11"/>
      <c r="L10" s="11"/>
      <c r="M10" s="11"/>
      <c r="N10" s="11"/>
      <c r="O10" s="11"/>
      <c r="P10" s="11">
        <v>10</v>
      </c>
      <c r="Q10" s="11">
        <v>15</v>
      </c>
      <c r="R10" s="11"/>
      <c r="S10" s="12">
        <v>10.08</v>
      </c>
      <c r="T10" s="9">
        <v>13.65</v>
      </c>
      <c r="U10" s="8">
        <f t="shared" si="0"/>
        <v>-0.26153846153846155</v>
      </c>
    </row>
    <row r="11" spans="1:21" ht="20.25" customHeight="1" x14ac:dyDescent="0.25">
      <c r="A11" s="11" t="s">
        <v>34</v>
      </c>
      <c r="B11" s="11" t="s">
        <v>29</v>
      </c>
      <c r="C11" s="11">
        <v>30</v>
      </c>
      <c r="D11" s="11">
        <v>21</v>
      </c>
      <c r="E11" s="11">
        <v>22.5</v>
      </c>
      <c r="F11" s="11">
        <v>25</v>
      </c>
      <c r="G11" s="11">
        <v>25</v>
      </c>
      <c r="H11" s="11">
        <v>40</v>
      </c>
      <c r="I11" s="11">
        <v>20</v>
      </c>
      <c r="J11" s="11">
        <v>33.33</v>
      </c>
      <c r="K11" s="11">
        <v>35</v>
      </c>
      <c r="L11" s="11">
        <v>30</v>
      </c>
      <c r="M11" s="11">
        <v>15</v>
      </c>
      <c r="N11" s="11">
        <v>36.67</v>
      </c>
      <c r="O11" s="11">
        <v>28.33</v>
      </c>
      <c r="P11" s="11">
        <v>20</v>
      </c>
      <c r="Q11" s="11">
        <v>20</v>
      </c>
      <c r="R11" s="11">
        <v>25</v>
      </c>
      <c r="S11" s="12">
        <v>26.52</v>
      </c>
      <c r="T11" s="9">
        <v>27.93</v>
      </c>
      <c r="U11" s="8">
        <f t="shared" si="0"/>
        <v>-5.0483351235230942E-2</v>
      </c>
    </row>
    <row r="12" spans="1:21" ht="20.25" customHeight="1" x14ac:dyDescent="0.25">
      <c r="A12" s="11" t="s">
        <v>64</v>
      </c>
      <c r="B12" s="11" t="s">
        <v>67</v>
      </c>
      <c r="C12" s="11">
        <v>30</v>
      </c>
      <c r="D12" s="11">
        <v>18</v>
      </c>
      <c r="E12" s="11">
        <v>20</v>
      </c>
      <c r="F12" s="11">
        <v>20</v>
      </c>
      <c r="G12" s="11"/>
      <c r="H12" s="11"/>
      <c r="I12" s="11">
        <v>20</v>
      </c>
      <c r="J12" s="11">
        <v>40</v>
      </c>
      <c r="K12" s="11">
        <v>30</v>
      </c>
      <c r="L12" s="11">
        <v>25</v>
      </c>
      <c r="M12" s="11"/>
      <c r="N12" s="11">
        <v>20</v>
      </c>
      <c r="O12" s="11"/>
      <c r="P12" s="11">
        <v>20</v>
      </c>
      <c r="Q12" s="11"/>
      <c r="R12" s="11"/>
      <c r="S12" s="12">
        <v>21.75</v>
      </c>
      <c r="T12" s="9">
        <v>22.41</v>
      </c>
      <c r="U12" s="8">
        <f t="shared" si="0"/>
        <v>-2.945113788487283E-2</v>
      </c>
    </row>
    <row r="13" spans="1:21" ht="20.25" customHeight="1" x14ac:dyDescent="0.25">
      <c r="A13" s="11" t="s">
        <v>22</v>
      </c>
      <c r="B13" s="11" t="s">
        <v>53</v>
      </c>
      <c r="C13" s="11">
        <v>15</v>
      </c>
      <c r="D13" s="11">
        <v>25</v>
      </c>
      <c r="E13" s="11">
        <v>15</v>
      </c>
      <c r="F13" s="11"/>
      <c r="G13" s="11">
        <v>25</v>
      </c>
      <c r="H13" s="11"/>
      <c r="I13" s="11"/>
      <c r="J13" s="11"/>
      <c r="K13" s="11"/>
      <c r="L13" s="11"/>
      <c r="M13" s="11"/>
      <c r="N13" s="11"/>
      <c r="O13" s="11"/>
      <c r="P13" s="11"/>
      <c r="Q13" s="11">
        <v>20</v>
      </c>
      <c r="R13" s="11"/>
      <c r="S13" s="12">
        <v>20.83</v>
      </c>
      <c r="T13" s="9">
        <v>17.8</v>
      </c>
      <c r="U13" s="8">
        <f t="shared" si="0"/>
        <v>0.17022471910112344</v>
      </c>
    </row>
    <row r="14" spans="1:21" ht="20.25" customHeight="1" x14ac:dyDescent="0.25">
      <c r="A14" s="11" t="s">
        <v>79</v>
      </c>
      <c r="B14" s="11" t="s">
        <v>82</v>
      </c>
      <c r="C14" s="11">
        <v>60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v>30</v>
      </c>
      <c r="R14" s="11"/>
      <c r="S14" s="12">
        <v>45</v>
      </c>
      <c r="T14" s="9">
        <v>70</v>
      </c>
      <c r="U14" s="8">
        <f t="shared" si="0"/>
        <v>-0.35714285714285715</v>
      </c>
    </row>
    <row r="15" spans="1:21" ht="20.25" customHeight="1" x14ac:dyDescent="0.25">
      <c r="A15" s="11" t="s">
        <v>28</v>
      </c>
      <c r="B15" s="11" t="s">
        <v>54</v>
      </c>
      <c r="C15" s="11">
        <v>100</v>
      </c>
      <c r="D15" s="11">
        <v>53.75</v>
      </c>
      <c r="E15" s="11"/>
      <c r="F15" s="11">
        <v>30</v>
      </c>
      <c r="G15" s="11"/>
      <c r="H15" s="11"/>
      <c r="I15" s="11"/>
      <c r="J15" s="11"/>
      <c r="K15" s="11">
        <v>80</v>
      </c>
      <c r="L15" s="11"/>
      <c r="M15" s="11"/>
      <c r="N15" s="11"/>
      <c r="O15" s="11"/>
      <c r="P15" s="11"/>
      <c r="Q15" s="11">
        <v>60</v>
      </c>
      <c r="R15" s="11"/>
      <c r="S15" s="12">
        <v>54.5</v>
      </c>
      <c r="T15" s="9">
        <v>97.33</v>
      </c>
      <c r="U15" s="8">
        <f t="shared" si="0"/>
        <v>-0.4400493167574232</v>
      </c>
    </row>
    <row r="16" spans="1:21" ht="20.25" customHeight="1" x14ac:dyDescent="0.25">
      <c r="A16" s="11" t="s">
        <v>21</v>
      </c>
      <c r="B16" s="11" t="s">
        <v>90</v>
      </c>
      <c r="C16" s="11">
        <v>30</v>
      </c>
      <c r="D16" s="11"/>
      <c r="E16" s="11"/>
      <c r="F16" s="11">
        <v>50</v>
      </c>
      <c r="G16" s="11">
        <v>42.5</v>
      </c>
      <c r="H16" s="11">
        <v>40</v>
      </c>
      <c r="I16" s="11"/>
      <c r="J16" s="11">
        <v>40</v>
      </c>
      <c r="K16" s="11">
        <v>40</v>
      </c>
      <c r="L16" s="11">
        <v>30</v>
      </c>
      <c r="M16" s="11">
        <v>35</v>
      </c>
      <c r="N16" s="11">
        <v>43.33</v>
      </c>
      <c r="O16" s="11">
        <v>40</v>
      </c>
      <c r="P16" s="11">
        <v>40</v>
      </c>
      <c r="Q16" s="11">
        <v>20</v>
      </c>
      <c r="R16" s="11">
        <v>30</v>
      </c>
      <c r="S16" s="12">
        <v>39.549999999999997</v>
      </c>
      <c r="T16" s="9">
        <v>36</v>
      </c>
      <c r="U16" s="8">
        <f t="shared" si="0"/>
        <v>9.8611111111111038E-2</v>
      </c>
    </row>
    <row r="17" spans="1:21" ht="20.25" customHeight="1" x14ac:dyDescent="0.25">
      <c r="A17" s="11" t="s">
        <v>14</v>
      </c>
      <c r="B17" s="11" t="s">
        <v>11</v>
      </c>
      <c r="C17" s="11">
        <v>30</v>
      </c>
      <c r="D17" s="11">
        <v>56.67</v>
      </c>
      <c r="E17" s="11">
        <v>15</v>
      </c>
      <c r="F17" s="11"/>
      <c r="G17" s="11">
        <v>20</v>
      </c>
      <c r="H17" s="11">
        <v>25</v>
      </c>
      <c r="I17" s="11">
        <v>20</v>
      </c>
      <c r="J17" s="11">
        <v>27.5</v>
      </c>
      <c r="K17" s="11">
        <v>30</v>
      </c>
      <c r="L17" s="11">
        <v>25</v>
      </c>
      <c r="M17" s="11">
        <v>18.329999999999998</v>
      </c>
      <c r="N17" s="11">
        <v>40</v>
      </c>
      <c r="O17" s="11">
        <v>43.33</v>
      </c>
      <c r="P17" s="11">
        <v>30</v>
      </c>
      <c r="Q17" s="11">
        <v>20</v>
      </c>
      <c r="R17" s="11">
        <v>25</v>
      </c>
      <c r="S17" s="12">
        <v>31.48</v>
      </c>
      <c r="T17" s="9">
        <v>25.57</v>
      </c>
      <c r="U17" s="8">
        <f t="shared" si="0"/>
        <v>0.23113023073914743</v>
      </c>
    </row>
    <row r="18" spans="1:21" ht="20.25" customHeight="1" x14ac:dyDescent="0.25">
      <c r="A18" s="11" t="s">
        <v>16</v>
      </c>
      <c r="B18" s="11" t="s">
        <v>30</v>
      </c>
      <c r="C18" s="11">
        <v>80</v>
      </c>
      <c r="D18" s="11">
        <v>74</v>
      </c>
      <c r="E18" s="11">
        <v>80</v>
      </c>
      <c r="F18" s="11">
        <v>80</v>
      </c>
      <c r="G18" s="11">
        <v>60.33</v>
      </c>
      <c r="H18" s="11">
        <v>80</v>
      </c>
      <c r="I18" s="11">
        <v>80</v>
      </c>
      <c r="J18" s="11"/>
      <c r="K18" s="11">
        <v>100</v>
      </c>
      <c r="L18" s="11">
        <v>80</v>
      </c>
      <c r="M18" s="11"/>
      <c r="N18" s="11">
        <v>96.67</v>
      </c>
      <c r="O18" s="11"/>
      <c r="P18" s="11">
        <v>80</v>
      </c>
      <c r="Q18" s="11">
        <v>100</v>
      </c>
      <c r="R18" s="11">
        <v>80</v>
      </c>
      <c r="S18" s="12">
        <v>80.040000000000006</v>
      </c>
      <c r="T18" s="9">
        <v>72.680000000000007</v>
      </c>
      <c r="U18" s="8">
        <f t="shared" si="0"/>
        <v>0.10126582278481011</v>
      </c>
    </row>
    <row r="19" spans="1:21" ht="20.25" customHeight="1" x14ac:dyDescent="0.25">
      <c r="A19" s="11" t="s">
        <v>18</v>
      </c>
      <c r="B19" s="11" t="s">
        <v>24</v>
      </c>
      <c r="C19" s="11">
        <v>140</v>
      </c>
      <c r="D19" s="11">
        <v>112</v>
      </c>
      <c r="E19" s="11">
        <v>60</v>
      </c>
      <c r="F19" s="11">
        <v>110</v>
      </c>
      <c r="G19" s="11">
        <v>100</v>
      </c>
      <c r="H19" s="11">
        <v>145</v>
      </c>
      <c r="I19" s="11"/>
      <c r="J19" s="11">
        <v>140</v>
      </c>
      <c r="K19" s="11">
        <v>100</v>
      </c>
      <c r="L19" s="11">
        <v>90</v>
      </c>
      <c r="M19" s="11">
        <v>90</v>
      </c>
      <c r="N19" s="11">
        <v>126.67</v>
      </c>
      <c r="O19" s="11">
        <v>110</v>
      </c>
      <c r="P19" s="11">
        <v>150</v>
      </c>
      <c r="Q19" s="11">
        <v>90</v>
      </c>
      <c r="R19" s="11">
        <v>80</v>
      </c>
      <c r="S19" s="12">
        <v>113.67</v>
      </c>
      <c r="T19" s="9">
        <v>117.62</v>
      </c>
      <c r="U19" s="8">
        <f t="shared" si="0"/>
        <v>-3.3582724026526123E-2</v>
      </c>
    </row>
    <row r="20" spans="1:21" ht="20.25" customHeight="1" x14ac:dyDescent="0.25">
      <c r="A20" s="11" t="s">
        <v>69</v>
      </c>
      <c r="B20" s="11" t="s">
        <v>73</v>
      </c>
      <c r="C20" s="11">
        <v>50</v>
      </c>
      <c r="D20" s="11">
        <v>51</v>
      </c>
      <c r="E20" s="11">
        <v>55</v>
      </c>
      <c r="F20" s="11">
        <v>40</v>
      </c>
      <c r="G20" s="11">
        <v>60</v>
      </c>
      <c r="H20" s="11">
        <v>50</v>
      </c>
      <c r="I20" s="11"/>
      <c r="J20" s="11"/>
      <c r="K20" s="11">
        <v>50</v>
      </c>
      <c r="L20" s="11">
        <v>40</v>
      </c>
      <c r="M20" s="11">
        <v>50</v>
      </c>
      <c r="N20" s="11">
        <v>50</v>
      </c>
      <c r="O20" s="11">
        <v>50</v>
      </c>
      <c r="P20" s="11"/>
      <c r="Q20" s="11">
        <v>55</v>
      </c>
      <c r="R20" s="11">
        <v>60</v>
      </c>
      <c r="S20" s="12">
        <v>50.6</v>
      </c>
      <c r="T20" s="9">
        <v>64.66</v>
      </c>
      <c r="U20" s="8">
        <f t="shared" si="0"/>
        <v>-0.21744509743272497</v>
      </c>
    </row>
    <row r="21" spans="1:21" ht="20.25" customHeight="1" x14ac:dyDescent="0.25">
      <c r="A21" s="11" t="s">
        <v>56</v>
      </c>
      <c r="B21" s="11" t="s">
        <v>102</v>
      </c>
      <c r="C21" s="11">
        <v>150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>
        <v>150</v>
      </c>
      <c r="Q21" s="11">
        <v>60</v>
      </c>
      <c r="R21" s="11"/>
      <c r="S21" s="12">
        <v>132</v>
      </c>
      <c r="T21" s="9">
        <v>72.31</v>
      </c>
      <c r="U21" s="8">
        <f t="shared" si="0"/>
        <v>0.82547365509611392</v>
      </c>
    </row>
    <row r="22" spans="1:21" ht="20.25" customHeight="1" x14ac:dyDescent="0.25">
      <c r="A22" s="11" t="s">
        <v>70</v>
      </c>
      <c r="B22" s="11" t="s">
        <v>74</v>
      </c>
      <c r="C22" s="11">
        <v>100</v>
      </c>
      <c r="D22" s="11">
        <v>100</v>
      </c>
      <c r="E22" s="11"/>
      <c r="F22" s="11">
        <v>80</v>
      </c>
      <c r="G22" s="11"/>
      <c r="H22" s="11"/>
      <c r="I22" s="11"/>
      <c r="J22" s="11">
        <v>120</v>
      </c>
      <c r="K22" s="11"/>
      <c r="L22" s="11"/>
      <c r="M22" s="11"/>
      <c r="N22" s="11"/>
      <c r="O22" s="11"/>
      <c r="P22" s="11">
        <v>150</v>
      </c>
      <c r="Q22" s="11">
        <v>50</v>
      </c>
      <c r="R22" s="11"/>
      <c r="S22" s="12">
        <v>112.31</v>
      </c>
      <c r="T22" s="9">
        <v>33.53</v>
      </c>
      <c r="U22" s="8">
        <f t="shared" si="0"/>
        <v>2.3495377274082911</v>
      </c>
    </row>
    <row r="23" spans="1:21" ht="20.25" customHeight="1" x14ac:dyDescent="0.25">
      <c r="A23" s="11" t="s">
        <v>7</v>
      </c>
      <c r="B23" s="11" t="s">
        <v>8</v>
      </c>
      <c r="C23" s="11">
        <v>120</v>
      </c>
      <c r="D23" s="11">
        <v>92.5</v>
      </c>
      <c r="E23" s="11">
        <v>100</v>
      </c>
      <c r="F23" s="11"/>
      <c r="G23" s="11"/>
      <c r="H23" s="11"/>
      <c r="I23" s="11"/>
      <c r="J23" s="11">
        <v>120</v>
      </c>
      <c r="K23" s="11">
        <v>150</v>
      </c>
      <c r="L23" s="11">
        <v>120</v>
      </c>
      <c r="M23" s="11"/>
      <c r="N23" s="11"/>
      <c r="O23" s="11"/>
      <c r="P23" s="11"/>
      <c r="Q23" s="11">
        <v>50</v>
      </c>
      <c r="R23" s="11"/>
      <c r="S23" s="12">
        <v>104.55</v>
      </c>
      <c r="T23" s="9">
        <v>81.72</v>
      </c>
      <c r="U23" s="8">
        <f t="shared" si="0"/>
        <v>0.27936857562408224</v>
      </c>
    </row>
    <row r="24" spans="1:21" ht="20.25" customHeight="1" x14ac:dyDescent="0.25">
      <c r="A24" s="11" t="s">
        <v>9</v>
      </c>
      <c r="B24" s="11" t="s">
        <v>42</v>
      </c>
      <c r="C24" s="11">
        <v>250</v>
      </c>
      <c r="D24" s="11">
        <v>188</v>
      </c>
      <c r="E24" s="11">
        <v>180</v>
      </c>
      <c r="F24" s="11">
        <v>200</v>
      </c>
      <c r="G24" s="11">
        <v>130</v>
      </c>
      <c r="H24" s="11">
        <v>165</v>
      </c>
      <c r="I24" s="11">
        <v>200</v>
      </c>
      <c r="J24" s="11">
        <v>200</v>
      </c>
      <c r="K24" s="11"/>
      <c r="L24" s="11">
        <v>160</v>
      </c>
      <c r="M24" s="11"/>
      <c r="N24" s="11">
        <v>180</v>
      </c>
      <c r="O24" s="11"/>
      <c r="P24" s="11">
        <v>165</v>
      </c>
      <c r="Q24" s="11">
        <v>180</v>
      </c>
      <c r="R24" s="11">
        <v>160</v>
      </c>
      <c r="S24" s="12">
        <v>180</v>
      </c>
      <c r="T24" s="9">
        <v>141.25</v>
      </c>
      <c r="U24" s="8">
        <f t="shared" si="0"/>
        <v>0.27433628318584069</v>
      </c>
    </row>
    <row r="25" spans="1:21" ht="20.25" customHeight="1" x14ac:dyDescent="0.25">
      <c r="A25" s="11" t="s">
        <v>78</v>
      </c>
      <c r="B25" s="11" t="s">
        <v>81</v>
      </c>
      <c r="C25" s="11">
        <v>500</v>
      </c>
      <c r="D25" s="11"/>
      <c r="E25" s="11"/>
      <c r="F25" s="11"/>
      <c r="G25" s="11">
        <v>350</v>
      </c>
      <c r="H25" s="11"/>
      <c r="I25" s="11">
        <v>400</v>
      </c>
      <c r="J25" s="11"/>
      <c r="K25" s="11"/>
      <c r="L25" s="11"/>
      <c r="M25" s="11"/>
      <c r="N25" s="11"/>
      <c r="O25" s="11"/>
      <c r="P25" s="11"/>
      <c r="Q25" s="11"/>
      <c r="R25" s="11"/>
      <c r="S25" s="12">
        <v>400</v>
      </c>
      <c r="T25" s="9">
        <v>370.59</v>
      </c>
      <c r="U25" s="8">
        <f t="shared" si="0"/>
        <v>7.9359939555843459E-2</v>
      </c>
    </row>
    <row r="26" spans="1:21" ht="20.25" customHeight="1" x14ac:dyDescent="0.25">
      <c r="A26" s="11" t="s">
        <v>98</v>
      </c>
      <c r="B26" s="11" t="s">
        <v>103</v>
      </c>
      <c r="C26" s="11">
        <v>90</v>
      </c>
      <c r="D26" s="11">
        <v>150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2">
        <v>120</v>
      </c>
      <c r="T26" s="9">
        <v>60</v>
      </c>
      <c r="U26" s="8">
        <f t="shared" si="0"/>
        <v>1</v>
      </c>
    </row>
    <row r="27" spans="1:21" ht="20.25" customHeight="1" x14ac:dyDescent="0.25">
      <c r="A27" s="11" t="s">
        <v>19</v>
      </c>
      <c r="B27" s="11" t="s">
        <v>104</v>
      </c>
      <c r="C27" s="11">
        <v>120</v>
      </c>
      <c r="D27" s="11">
        <v>172</v>
      </c>
      <c r="E27" s="11"/>
      <c r="F27" s="11"/>
      <c r="G27" s="11">
        <v>175</v>
      </c>
      <c r="H27" s="11"/>
      <c r="I27" s="11"/>
      <c r="J27" s="11">
        <v>190</v>
      </c>
      <c r="K27" s="11">
        <v>150</v>
      </c>
      <c r="L27" s="11"/>
      <c r="M27" s="11"/>
      <c r="N27" s="11"/>
      <c r="O27" s="11"/>
      <c r="P27" s="11"/>
      <c r="Q27" s="11">
        <v>120</v>
      </c>
      <c r="R27" s="11"/>
      <c r="S27" s="12">
        <f>AVERAGE(C27:R27)</f>
        <v>154.5</v>
      </c>
      <c r="T27" s="9">
        <v>190.59</v>
      </c>
      <c r="U27" s="8">
        <f t="shared" si="0"/>
        <v>-0.18935935778372423</v>
      </c>
    </row>
    <row r="28" spans="1:21" ht="20.25" customHeight="1" x14ac:dyDescent="0.25">
      <c r="A28" s="11" t="s">
        <v>20</v>
      </c>
      <c r="B28" s="11" t="s">
        <v>59</v>
      </c>
      <c r="C28" s="11">
        <v>40</v>
      </c>
      <c r="D28" s="11">
        <v>33</v>
      </c>
      <c r="E28" s="11">
        <v>40</v>
      </c>
      <c r="F28" s="11">
        <v>40</v>
      </c>
      <c r="G28" s="11"/>
      <c r="H28" s="11">
        <v>50</v>
      </c>
      <c r="I28" s="11">
        <v>40</v>
      </c>
      <c r="J28" s="11">
        <v>35</v>
      </c>
      <c r="K28" s="11">
        <v>50</v>
      </c>
      <c r="L28" s="11">
        <v>40</v>
      </c>
      <c r="M28" s="11">
        <v>30</v>
      </c>
      <c r="N28" s="11">
        <v>50</v>
      </c>
      <c r="O28" s="11">
        <v>40</v>
      </c>
      <c r="P28" s="11">
        <v>40</v>
      </c>
      <c r="Q28" s="11">
        <v>70</v>
      </c>
      <c r="R28" s="11">
        <v>50</v>
      </c>
      <c r="S28" s="12">
        <v>41.5</v>
      </c>
      <c r="T28" s="9">
        <v>39.33</v>
      </c>
      <c r="U28" s="8">
        <f t="shared" si="0"/>
        <v>5.5174167302313802E-2</v>
      </c>
    </row>
    <row r="29" spans="1:21" ht="20.25" customHeight="1" x14ac:dyDescent="0.25">
      <c r="A29" s="11" t="s">
        <v>6</v>
      </c>
      <c r="B29" s="11" t="s">
        <v>62</v>
      </c>
      <c r="C29" s="11"/>
      <c r="D29" s="11">
        <v>136</v>
      </c>
      <c r="E29" s="11">
        <v>60</v>
      </c>
      <c r="F29" s="11"/>
      <c r="G29" s="11">
        <v>135</v>
      </c>
      <c r="H29" s="11">
        <v>225</v>
      </c>
      <c r="I29" s="11"/>
      <c r="J29" s="11">
        <v>165</v>
      </c>
      <c r="K29" s="11">
        <v>125</v>
      </c>
      <c r="L29" s="11">
        <v>120</v>
      </c>
      <c r="M29" s="11"/>
      <c r="N29" s="11"/>
      <c r="O29" s="11">
        <v>165</v>
      </c>
      <c r="P29" s="11">
        <v>200</v>
      </c>
      <c r="Q29" s="11"/>
      <c r="R29" s="11"/>
      <c r="S29" s="12">
        <v>153.61000000000001</v>
      </c>
      <c r="T29" s="9">
        <v>129.63</v>
      </c>
      <c r="U29" s="8">
        <f t="shared" si="0"/>
        <v>0.18498804289130616</v>
      </c>
    </row>
    <row r="30" spans="1:21" ht="20.25" customHeight="1" x14ac:dyDescent="0.25">
      <c r="A30" s="11" t="s">
        <v>10</v>
      </c>
      <c r="B30" s="11" t="s">
        <v>52</v>
      </c>
      <c r="C30" s="11"/>
      <c r="D30" s="11">
        <v>96.67</v>
      </c>
      <c r="E30" s="11">
        <v>60</v>
      </c>
      <c r="F30" s="11">
        <v>100</v>
      </c>
      <c r="G30" s="11">
        <v>120</v>
      </c>
      <c r="H30" s="11">
        <v>100</v>
      </c>
      <c r="I30" s="11"/>
      <c r="J30" s="11">
        <v>150</v>
      </c>
      <c r="K30" s="11">
        <v>110</v>
      </c>
      <c r="L30" s="11">
        <v>100</v>
      </c>
      <c r="M30" s="11">
        <v>100</v>
      </c>
      <c r="N30" s="11">
        <v>106.67</v>
      </c>
      <c r="O30" s="11">
        <v>130</v>
      </c>
      <c r="P30" s="11">
        <v>150</v>
      </c>
      <c r="Q30" s="11">
        <v>80</v>
      </c>
      <c r="R30" s="11">
        <v>100</v>
      </c>
      <c r="S30" s="12">
        <v>109.26</v>
      </c>
      <c r="T30" s="9">
        <v>85.74</v>
      </c>
      <c r="U30" s="8">
        <f t="shared" si="0"/>
        <v>0.27431770468859357</v>
      </c>
    </row>
    <row r="31" spans="1:21" ht="20.25" customHeight="1" x14ac:dyDescent="0.25">
      <c r="A31" s="11" t="s">
        <v>99</v>
      </c>
      <c r="B31" s="11" t="s">
        <v>45</v>
      </c>
      <c r="C31" s="11"/>
      <c r="D31" s="11">
        <v>177.5</v>
      </c>
      <c r="E31" s="11"/>
      <c r="F31" s="11">
        <v>250</v>
      </c>
      <c r="G31" s="11">
        <v>240</v>
      </c>
      <c r="H31" s="11">
        <v>275</v>
      </c>
      <c r="I31" s="11">
        <v>200</v>
      </c>
      <c r="J31" s="11">
        <v>250</v>
      </c>
      <c r="K31" s="11">
        <v>250</v>
      </c>
      <c r="L31" s="11">
        <v>200</v>
      </c>
      <c r="M31" s="11"/>
      <c r="N31" s="11">
        <v>150</v>
      </c>
      <c r="O31" s="11">
        <v>180</v>
      </c>
      <c r="P31" s="11">
        <v>200</v>
      </c>
      <c r="Q31" s="11">
        <v>200</v>
      </c>
      <c r="R31" s="11">
        <v>120</v>
      </c>
      <c r="S31" s="12">
        <v>209.57</v>
      </c>
      <c r="T31" s="9">
        <v>196.58</v>
      </c>
      <c r="U31" s="8">
        <f t="shared" si="0"/>
        <v>6.6079967443279986E-2</v>
      </c>
    </row>
    <row r="32" spans="1:21" ht="28.5" customHeight="1" x14ac:dyDescent="0.25">
      <c r="A32" s="11" t="s">
        <v>84</v>
      </c>
      <c r="B32" s="11" t="s">
        <v>86</v>
      </c>
      <c r="C32" s="11"/>
      <c r="D32" s="11"/>
      <c r="E32" s="11">
        <v>240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v>180</v>
      </c>
      <c r="R32" s="11"/>
      <c r="S32" s="12">
        <v>210</v>
      </c>
      <c r="T32" s="9">
        <v>142.5</v>
      </c>
      <c r="U32" s="8">
        <f t="shared" si="0"/>
        <v>0.47368421052631576</v>
      </c>
    </row>
    <row r="33" spans="1:21" ht="20.25" customHeight="1" x14ac:dyDescent="0.25">
      <c r="A33" s="11" t="s">
        <v>27</v>
      </c>
      <c r="B33" s="11" t="s">
        <v>31</v>
      </c>
      <c r="C33" s="11"/>
      <c r="D33" s="11"/>
      <c r="E33" s="11">
        <v>280</v>
      </c>
      <c r="F33" s="11"/>
      <c r="G33" s="11"/>
      <c r="H33" s="11"/>
      <c r="I33" s="11">
        <v>180</v>
      </c>
      <c r="J33" s="11"/>
      <c r="K33" s="11">
        <v>180</v>
      </c>
      <c r="L33" s="11">
        <v>220</v>
      </c>
      <c r="M33" s="11"/>
      <c r="N33" s="11">
        <v>250</v>
      </c>
      <c r="O33" s="11"/>
      <c r="P33" s="11"/>
      <c r="Q33" s="11">
        <v>280</v>
      </c>
      <c r="R33" s="11"/>
      <c r="S33" s="12">
        <v>234.29</v>
      </c>
      <c r="T33" s="9">
        <v>201.67</v>
      </c>
      <c r="U33" s="8">
        <f t="shared" ref="U33:U37" si="1">(S33-T33)/T33</f>
        <v>0.16174939257202364</v>
      </c>
    </row>
    <row r="34" spans="1:21" ht="20.25" customHeight="1" x14ac:dyDescent="0.25">
      <c r="A34" s="11" t="s">
        <v>15</v>
      </c>
      <c r="B34" s="11" t="s">
        <v>46</v>
      </c>
      <c r="C34" s="11"/>
      <c r="D34" s="11"/>
      <c r="E34" s="11"/>
      <c r="F34" s="11"/>
      <c r="G34" s="11">
        <v>120</v>
      </c>
      <c r="H34" s="11">
        <v>155</v>
      </c>
      <c r="I34" s="11">
        <v>100</v>
      </c>
      <c r="J34" s="11">
        <v>140</v>
      </c>
      <c r="K34" s="11"/>
      <c r="L34" s="11">
        <v>150</v>
      </c>
      <c r="M34" s="11"/>
      <c r="N34" s="11"/>
      <c r="O34" s="11"/>
      <c r="P34" s="11">
        <v>150</v>
      </c>
      <c r="Q34" s="11">
        <v>100</v>
      </c>
      <c r="R34" s="11">
        <v>150</v>
      </c>
      <c r="S34" s="12">
        <v>138.18</v>
      </c>
      <c r="T34" s="9">
        <v>110.63</v>
      </c>
      <c r="U34" s="8">
        <f t="shared" si="1"/>
        <v>0.24902829250655348</v>
      </c>
    </row>
    <row r="35" spans="1:21" ht="20.25" customHeight="1" x14ac:dyDescent="0.25">
      <c r="A35" s="11" t="s">
        <v>71</v>
      </c>
      <c r="B35" s="11" t="s">
        <v>75</v>
      </c>
      <c r="C35" s="11"/>
      <c r="D35" s="11"/>
      <c r="E35" s="11"/>
      <c r="F35" s="11"/>
      <c r="G35" s="11">
        <v>35</v>
      </c>
      <c r="H35" s="11"/>
      <c r="I35" s="11"/>
      <c r="J35" s="11">
        <v>40</v>
      </c>
      <c r="K35" s="11"/>
      <c r="L35" s="11"/>
      <c r="M35" s="11"/>
      <c r="N35" s="11"/>
      <c r="O35" s="11"/>
      <c r="P35" s="11"/>
      <c r="Q35" s="11">
        <v>25</v>
      </c>
      <c r="R35" s="11"/>
      <c r="S35" s="12">
        <v>33.33</v>
      </c>
      <c r="T35" s="9">
        <v>43.13</v>
      </c>
      <c r="U35" s="8">
        <f t="shared" si="1"/>
        <v>-0.22722003246000472</v>
      </c>
    </row>
    <row r="36" spans="1:21" ht="30" customHeight="1" x14ac:dyDescent="0.25">
      <c r="A36" s="11" t="s">
        <v>85</v>
      </c>
      <c r="B36" s="11" t="s">
        <v>87</v>
      </c>
      <c r="C36" s="11"/>
      <c r="D36" s="11"/>
      <c r="E36" s="11"/>
      <c r="F36" s="11"/>
      <c r="G36" s="11"/>
      <c r="H36" s="11"/>
      <c r="I36" s="11">
        <v>150</v>
      </c>
      <c r="J36" s="11"/>
      <c r="K36" s="11"/>
      <c r="L36" s="11">
        <v>180</v>
      </c>
      <c r="M36" s="11"/>
      <c r="N36" s="11"/>
      <c r="O36" s="11"/>
      <c r="P36" s="11"/>
      <c r="Q36" s="11">
        <v>250</v>
      </c>
      <c r="R36" s="11"/>
      <c r="S36" s="12">
        <v>193.33</v>
      </c>
      <c r="T36" s="9">
        <v>161.43</v>
      </c>
      <c r="U36" s="8">
        <f t="shared" si="1"/>
        <v>0.19760887071795827</v>
      </c>
    </row>
    <row r="37" spans="1:21" ht="20.25" customHeight="1" x14ac:dyDescent="0.25">
      <c r="A37" s="11" t="s">
        <v>43</v>
      </c>
      <c r="B37" s="11" t="s">
        <v>44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v>100</v>
      </c>
      <c r="R37" s="11">
        <v>150</v>
      </c>
      <c r="S37" s="12">
        <v>125</v>
      </c>
      <c r="T37" s="9" t="s">
        <v>105</v>
      </c>
      <c r="U37" s="8" t="s">
        <v>105</v>
      </c>
    </row>
    <row r="38" spans="1:21" ht="17.25" customHeight="1" x14ac:dyDescent="0.25">
      <c r="A38" s="13" t="s">
        <v>12</v>
      </c>
      <c r="B38" s="13"/>
      <c r="C38" s="13"/>
      <c r="D38" s="13"/>
      <c r="E38" s="13"/>
      <c r="F38" s="13"/>
      <c r="G38" s="13"/>
      <c r="H38" s="13"/>
      <c r="I38" s="13"/>
      <c r="J38" s="13"/>
    </row>
    <row r="39" spans="1:21" ht="17.2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</sheetData>
  <mergeCells count="4">
    <mergeCell ref="A38:J39"/>
    <mergeCell ref="A5:F5"/>
    <mergeCell ref="A6:A7"/>
    <mergeCell ref="B6:B7"/>
  </mergeCells>
  <conditionalFormatting sqref="U8:U3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{DA94DC7B-BDDF-416C-9892-04CAC09594AB}</x14:id>
        </ext>
      </extLst>
    </cfRule>
  </conditionalFormatting>
  <printOptions horizontalCentered="1"/>
  <pageMargins left="0" right="0" top="0" bottom="0" header="0.31496062992125984" footer="0.31496062992125984"/>
  <pageSetup paperSize="8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94DC7B-BDDF-416C-9892-04CAC09594A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U8:U37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јануари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2023-02-07T06:55:10Z</dcterms:modified>
</cp:coreProperties>
</file>